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<sst xmlns="http://schemas.openxmlformats.org/spreadsheetml/2006/main" count="209" uniqueCount="89">
  <si>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</si>
  <si>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</si>
  <si>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</si>
  <si>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</si>
  <si>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</si>
  <si>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</si>
  <si>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</si>
  <si>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</si>
  <si>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</si>
  <si>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</si>
  <si>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</si>
  <si>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</si>
  <si>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</si>
  <si>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</si>
  <si>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</si>
  <si>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</si>
  <si>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</si>
  <si>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</si>
  <si>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</si>
  <si>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</si>
  <si>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</si>
  <si>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</si>
  <si>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</si>
  <si>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</si>
  <si>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</si>
  <si>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</si>
  <si>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</si>
  <si>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</si>
  <si>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</si>
  <si>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</si>
  <si>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</si>
  <si>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</si>
  <si>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</si>
  <si>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</si>
  <si>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</si>
  <si>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</si>
  <si>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</si>
  <si>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</si>
  <si>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</si>
  <si>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</si>
  <si>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</si>
  <si>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</si>
  <si>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</si>
  <si>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</si>
  <si>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</si>
  <si>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</si>
  <si>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</si>
  <si>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</si>
  <si>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</si>
  <si>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</si>
  <si>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</si>
  <si>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</si>
  <si>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</si>
  <si>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</si>
  <si>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</si>
  <si>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</si>
  <si>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</si>
  <si>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</si>
  <si>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</si>
  <si>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</si>
  <si>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</si>
  <si>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</si>
  <si>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</si>
  <si>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</si>
  <si>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</si>
  <si>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</si>
  <si>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</si>
  <si>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</si>
  <si>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</si>
  <si>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</si>
  <si>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</si>
  <si>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</si>
  <si>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</si>
  <si>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</si>
  <si>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</si>
  <si>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</si>
  <si>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</si>
  <si>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</si>
  <si>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</si>
  <si>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</si>
  <si>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</si>
  <si>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</si>
  <si>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</si>
  <si>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</si>
  <si>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</si>
  <si>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</si>
  <si>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Ma. Concepcion Naranjo Molina</t>
  </si>
  <si>
    <t>Hildeliza Rodriguez Camacho</t>
  </si>
  <si>
    <t>SEGUNDA QUINCENA DE JULIO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</si>
</sst>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164" fontId="3" fillId="0" borderId="38" xfId="46" applyFont="1" applyFill="1" applyBorder="1" applyAlignment="1" applyProtection="1">
      <alignment/>
      <protection/>
    </xf>
    <xf numFmtId="164" fontId="3" fillId="0" borderId="38" xfId="46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35" xfId="46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0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164" fontId="0" fillId="0" borderId="42" xfId="46" applyFont="1" applyFill="1" applyBorder="1" applyAlignment="1" applyProtection="1">
      <alignment/>
      <protection/>
    </xf>
    <xf numFmtId="3" fontId="0" fillId="0" borderId="43" xfId="0" applyNumberFormat="1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164" fontId="0" fillId="0" borderId="45" xfId="46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4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33" borderId="49" xfId="51" applyFont="1" applyFill="1" applyBorder="1" applyAlignment="1">
      <alignment vertical="center"/>
      <protection/>
    </xf>
    <xf numFmtId="0" fontId="3" fillId="33" borderId="49" xfId="51" applyFont="1" applyFill="1" applyBorder="1" applyAlignment="1">
      <alignment vertical="center" wrapText="1"/>
      <protection/>
    </xf>
    <xf numFmtId="164" fontId="9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3" fillId="0" borderId="49" xfId="46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left"/>
    </xf>
    <xf numFmtId="0" fontId="9" fillId="0" borderId="56" xfId="0" applyFont="1" applyFill="1" applyBorder="1" applyAlignment="1">
      <alignment horizontal="center" vertical="center"/>
    </xf>
    <xf numFmtId="0" fontId="9" fillId="33" borderId="56" xfId="51" applyFont="1" applyFill="1" applyBorder="1" applyAlignment="1">
      <alignment vertical="center"/>
      <protection/>
    </xf>
    <xf numFmtId="0" fontId="3" fillId="33" borderId="56" xfId="51" applyFont="1" applyFill="1" applyBorder="1" applyAlignment="1">
      <alignment vertical="center" wrapText="1"/>
      <protection/>
    </xf>
    <xf numFmtId="164" fontId="9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5" xfId="46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38" borderId="49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164" fontId="2" fillId="0" borderId="58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43">
      <selection activeCell="H56" sqref="H56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202" t="s">
        <v>0</v>
      </c>
      <c r="D1" s="202"/>
      <c r="E1" s="202"/>
      <c r="F1" s="202"/>
      <c r="G1" s="202"/>
      <c r="H1" s="3"/>
      <c r="I1" s="3"/>
      <c r="J1" s="3"/>
      <c r="K1" s="3"/>
    </row>
    <row r="2" spans="1:11" ht="15.75" customHeight="1">
      <c r="A2" s="3"/>
      <c r="B2" s="3"/>
      <c r="C2" s="203" t="s">
        <v>1</v>
      </c>
      <c r="D2" s="203"/>
      <c r="E2" s="203"/>
      <c r="F2" s="203"/>
      <c r="G2" s="203"/>
      <c r="H2" s="3"/>
      <c r="I2" s="3"/>
      <c r="J2" s="3"/>
      <c r="K2" s="4" t="s">
        <v>2</v>
      </c>
    </row>
    <row r="3" spans="1:11" ht="17.25" customHeight="1">
      <c r="A3" s="3"/>
      <c r="B3" s="3"/>
      <c r="C3" s="197" t="s">
        <v>88</v>
      </c>
      <c r="D3" s="197"/>
      <c r="E3" s="197"/>
      <c r="F3" s="197"/>
      <c r="G3" s="197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206" t="s">
        <v>4</v>
      </c>
      <c r="E6" s="206"/>
      <c r="F6" s="199"/>
      <c r="G6" s="199"/>
      <c r="H6" s="199"/>
      <c r="I6" s="199"/>
      <c r="J6" s="11"/>
      <c r="K6" s="12"/>
    </row>
    <row r="7" spans="1:11" s="14" customFormat="1" ht="15" customHeight="1">
      <c r="A7" s="13" t="s">
        <v>5</v>
      </c>
      <c r="B7" s="200" t="s">
        <v>6</v>
      </c>
      <c r="C7" s="201" t="s">
        <v>7</v>
      </c>
      <c r="D7" s="195" t="s">
        <v>8</v>
      </c>
      <c r="E7" s="196" t="s">
        <v>9</v>
      </c>
      <c r="F7" s="195" t="s">
        <v>10</v>
      </c>
      <c r="G7" s="195" t="s">
        <v>11</v>
      </c>
      <c r="H7" s="195" t="s">
        <v>9</v>
      </c>
      <c r="I7" s="195" t="s">
        <v>12</v>
      </c>
      <c r="J7" s="195" t="s">
        <v>13</v>
      </c>
      <c r="K7" s="195" t="s">
        <v>14</v>
      </c>
    </row>
    <row r="8" spans="1:11" ht="12" customHeight="1">
      <c r="A8" s="15" t="s">
        <v>15</v>
      </c>
      <c r="B8" s="200"/>
      <c r="C8" s="201"/>
      <c r="D8" s="195"/>
      <c r="E8" s="196"/>
      <c r="F8" s="195"/>
      <c r="G8" s="195"/>
      <c r="H8" s="195"/>
      <c r="I8" s="195"/>
      <c r="J8" s="195"/>
      <c r="K8" s="195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179">
        <v>102</v>
      </c>
      <c r="B22" s="180" t="s">
        <v>32</v>
      </c>
      <c r="C22" s="181" t="s">
        <v>33</v>
      </c>
      <c r="D22" s="182">
        <v>2385</v>
      </c>
      <c r="E22" s="183"/>
      <c r="F22" s="184"/>
      <c r="G22" s="183"/>
      <c r="H22" s="183"/>
      <c r="I22" s="183"/>
      <c r="J22" s="136">
        <f t="shared" si="0"/>
        <v>2385</v>
      </c>
      <c r="K22" s="60"/>
      <c r="L22">
        <v>1</v>
      </c>
    </row>
    <row r="23" spans="1:12" ht="33.75" customHeight="1">
      <c r="A23" s="186">
        <v>602</v>
      </c>
      <c r="B23" s="187" t="s">
        <v>86</v>
      </c>
      <c r="C23" s="188" t="s">
        <v>27</v>
      </c>
      <c r="D23" s="189">
        <v>1287</v>
      </c>
      <c r="E23" s="192"/>
      <c r="F23" s="191"/>
      <c r="G23" s="190"/>
      <c r="H23" s="190"/>
      <c r="I23" s="190"/>
      <c r="J23" s="192">
        <f t="shared" si="0"/>
        <v>1287</v>
      </c>
      <c r="K23" s="193"/>
      <c r="L23">
        <v>1</v>
      </c>
    </row>
    <row r="24" spans="1:12" ht="33.75" customHeight="1">
      <c r="A24" s="186">
        <v>102</v>
      </c>
      <c r="B24" s="187" t="s">
        <v>87</v>
      </c>
      <c r="C24" s="188" t="s">
        <v>27</v>
      </c>
      <c r="D24" s="189">
        <v>1633</v>
      </c>
      <c r="E24" s="192"/>
      <c r="F24" s="191"/>
      <c r="G24" s="190"/>
      <c r="H24" s="190"/>
      <c r="I24" s="190"/>
      <c r="J24" s="192">
        <f t="shared" si="0"/>
        <v>1633</v>
      </c>
      <c r="K24" s="69"/>
      <c r="L24">
        <v>1</v>
      </c>
    </row>
    <row r="25" spans="1:12" ht="12.75">
      <c r="A25" s="61"/>
      <c r="B25" s="62"/>
      <c r="C25" s="63" t="s">
        <v>34</v>
      </c>
      <c r="D25" s="64">
        <f>SUM(D10:D24)</f>
        <v>32114</v>
      </c>
      <c r="E25" s="64">
        <f>SUM(E10:E24)</f>
        <v>0</v>
      </c>
      <c r="F25" s="64">
        <f>SUM(F10:F19)</f>
        <v>0</v>
      </c>
      <c r="G25" s="64">
        <f>SUM(G10:G19)</f>
        <v>0</v>
      </c>
      <c r="H25" s="64">
        <f>SUM(H10:H19)</f>
        <v>0</v>
      </c>
      <c r="I25" s="64">
        <f>SUM(I10:I19)</f>
        <v>0</v>
      </c>
      <c r="J25" s="64">
        <f>SUM(J10:J24)</f>
        <v>32114</v>
      </c>
      <c r="K25" s="185"/>
      <c r="L25">
        <f>SUM(L10:L24)</f>
        <v>15</v>
      </c>
    </row>
    <row r="26" spans="1:11" ht="12.75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2.75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3"/>
      <c r="B28" s="3"/>
      <c r="C28" s="202" t="s">
        <v>0</v>
      </c>
      <c r="D28" s="202"/>
      <c r="E28" s="202"/>
      <c r="F28" s="202"/>
      <c r="G28" s="202"/>
      <c r="H28" s="3"/>
      <c r="I28" s="3"/>
      <c r="J28" s="3"/>
      <c r="K28" s="3"/>
    </row>
    <row r="29" spans="1:11" ht="17.25" customHeight="1">
      <c r="A29" s="3"/>
      <c r="B29" s="3"/>
      <c r="C29" s="203" t="s">
        <v>1</v>
      </c>
      <c r="D29" s="203"/>
      <c r="E29" s="203"/>
      <c r="F29" s="203"/>
      <c r="G29" s="203"/>
      <c r="H29" s="3"/>
      <c r="I29" s="3"/>
      <c r="J29" s="3"/>
      <c r="K29" s="4" t="s">
        <v>35</v>
      </c>
    </row>
    <row r="30" spans="1:11" ht="18" customHeight="1">
      <c r="A30" s="3"/>
      <c r="B30" s="3"/>
      <c r="C30" s="197" t="s">
        <v>88</v>
      </c>
      <c r="D30" s="197"/>
      <c r="E30" s="197"/>
      <c r="F30" s="197"/>
      <c r="G30" s="197"/>
      <c r="H30" s="3"/>
      <c r="I30" s="3"/>
      <c r="J30" s="3"/>
      <c r="K30" s="3"/>
    </row>
    <row r="31" spans="1:11" ht="20.25" customHeight="1">
      <c r="A31" s="5"/>
      <c r="B31" s="6" t="s">
        <v>36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204" t="s">
        <v>4</v>
      </c>
      <c r="E32" s="204"/>
      <c r="F32" s="199"/>
      <c r="G32" s="199"/>
      <c r="H32" s="199"/>
      <c r="I32" s="199"/>
      <c r="J32" s="11"/>
      <c r="K32" s="12"/>
    </row>
    <row r="33" spans="1:11" ht="18" customHeight="1">
      <c r="A33" s="13" t="s">
        <v>5</v>
      </c>
      <c r="B33" s="200" t="s">
        <v>6</v>
      </c>
      <c r="C33" s="205" t="s">
        <v>7</v>
      </c>
      <c r="D33" s="195" t="s">
        <v>8</v>
      </c>
      <c r="E33" s="195" t="s">
        <v>9</v>
      </c>
      <c r="F33" s="195" t="s">
        <v>10</v>
      </c>
      <c r="G33" s="195" t="s">
        <v>11</v>
      </c>
      <c r="H33" s="195" t="s">
        <v>9</v>
      </c>
      <c r="I33" s="195" t="s">
        <v>12</v>
      </c>
      <c r="J33" s="195" t="s">
        <v>13</v>
      </c>
      <c r="K33" s="195" t="s">
        <v>14</v>
      </c>
    </row>
    <row r="34" spans="1:11" ht="17.25" customHeight="1">
      <c r="A34" s="15" t="s">
        <v>15</v>
      </c>
      <c r="B34" s="200"/>
      <c r="C34" s="20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70"/>
      <c r="B35" s="71" t="s">
        <v>16</v>
      </c>
      <c r="C35" s="72"/>
      <c r="D35" s="73">
        <v>7301</v>
      </c>
      <c r="E35" s="74"/>
      <c r="F35" s="75"/>
      <c r="G35" s="76"/>
      <c r="H35" s="77"/>
      <c r="I35" s="74"/>
      <c r="J35" s="78"/>
      <c r="K35" s="79"/>
    </row>
    <row r="36" spans="1:12" ht="33" customHeight="1">
      <c r="A36" s="80">
        <v>102</v>
      </c>
      <c r="B36" s="81" t="s">
        <v>37</v>
      </c>
      <c r="C36" s="82" t="s">
        <v>18</v>
      </c>
      <c r="D36" s="83">
        <v>1561</v>
      </c>
      <c r="E36" s="84"/>
      <c r="F36" s="84"/>
      <c r="G36" s="84"/>
      <c r="H36" s="84"/>
      <c r="I36" s="23"/>
      <c r="J36" s="85">
        <f aca="true" t="shared" si="1" ref="J36:J49">SUM(D36:E36)-SUM(F36:I36)</f>
        <v>1561</v>
      </c>
      <c r="K36" s="86"/>
      <c r="L36">
        <v>1</v>
      </c>
    </row>
    <row r="37" spans="1:12" ht="33" customHeight="1">
      <c r="A37" s="80">
        <v>602</v>
      </c>
      <c r="B37" s="52" t="s">
        <v>38</v>
      </c>
      <c r="C37" s="87" t="s">
        <v>18</v>
      </c>
      <c r="D37" s="58">
        <v>2574</v>
      </c>
      <c r="E37" s="44"/>
      <c r="F37" s="44"/>
      <c r="G37" s="33"/>
      <c r="H37" s="88"/>
      <c r="I37" s="23"/>
      <c r="J37" s="85">
        <f t="shared" si="1"/>
        <v>2574</v>
      </c>
      <c r="K37" s="86"/>
      <c r="L37">
        <v>1</v>
      </c>
    </row>
    <row r="38" spans="1:12" ht="33" customHeight="1">
      <c r="A38" s="80">
        <v>602</v>
      </c>
      <c r="B38" s="52" t="s">
        <v>39</v>
      </c>
      <c r="C38" s="87" t="s">
        <v>18</v>
      </c>
      <c r="D38" s="58">
        <v>2574</v>
      </c>
      <c r="E38" s="44"/>
      <c r="F38" s="44"/>
      <c r="G38" s="33"/>
      <c r="H38" s="89"/>
      <c r="I38" s="34"/>
      <c r="J38" s="85">
        <f t="shared" si="1"/>
        <v>2574</v>
      </c>
      <c r="K38" s="86"/>
      <c r="L38">
        <v>1</v>
      </c>
    </row>
    <row r="39" spans="1:12" ht="33" customHeight="1">
      <c r="A39" s="80">
        <v>602</v>
      </c>
      <c r="B39" s="90" t="s">
        <v>40</v>
      </c>
      <c r="C39" s="91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92"/>
      <c r="L39">
        <v>1</v>
      </c>
    </row>
    <row r="40" spans="1:12" ht="33" customHeight="1">
      <c r="A40" s="80">
        <v>602</v>
      </c>
      <c r="B40" s="28" t="s">
        <v>41</v>
      </c>
      <c r="C40" s="91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93"/>
      <c r="L40">
        <v>1</v>
      </c>
    </row>
    <row r="41" spans="1:12" ht="33" customHeight="1">
      <c r="A41" s="80">
        <v>602</v>
      </c>
      <c r="B41" s="28" t="s">
        <v>42</v>
      </c>
      <c r="C41" s="91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93"/>
      <c r="L41">
        <v>1</v>
      </c>
    </row>
    <row r="42" spans="1:12" ht="33" customHeight="1">
      <c r="A42" s="80">
        <v>602</v>
      </c>
      <c r="B42" s="28" t="s">
        <v>43</v>
      </c>
      <c r="C42" s="91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3"/>
      <c r="L42">
        <v>1</v>
      </c>
    </row>
    <row r="43" spans="1:12" ht="33" customHeight="1">
      <c r="A43" s="80">
        <v>602</v>
      </c>
      <c r="B43" s="28" t="s">
        <v>44</v>
      </c>
      <c r="C43" s="91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3"/>
      <c r="L43">
        <v>1</v>
      </c>
    </row>
    <row r="44" spans="1:12" ht="33" customHeight="1">
      <c r="A44" s="27">
        <v>602</v>
      </c>
      <c r="B44" s="94" t="s">
        <v>45</v>
      </c>
      <c r="C44" s="91" t="s">
        <v>18</v>
      </c>
      <c r="D44" s="58">
        <v>2790</v>
      </c>
      <c r="E44" s="44"/>
      <c r="F44" s="95"/>
      <c r="G44" s="44">
        <v>0</v>
      </c>
      <c r="H44" s="44">
        <v>100</v>
      </c>
      <c r="I44" s="34"/>
      <c r="J44" s="96">
        <f t="shared" si="1"/>
        <v>2690</v>
      </c>
      <c r="K44" s="97"/>
      <c r="L44">
        <v>1</v>
      </c>
    </row>
    <row r="45" spans="1:12" ht="33" customHeight="1">
      <c r="A45" s="39">
        <v>602</v>
      </c>
      <c r="B45" s="52" t="s">
        <v>46</v>
      </c>
      <c r="C45" s="91" t="s">
        <v>18</v>
      </c>
      <c r="D45" s="58">
        <v>2574</v>
      </c>
      <c r="E45" s="44"/>
      <c r="F45" s="33"/>
      <c r="G45" s="98"/>
      <c r="H45" s="44">
        <v>250</v>
      </c>
      <c r="I45" s="99"/>
      <c r="J45" s="96">
        <f t="shared" si="1"/>
        <v>2324</v>
      </c>
      <c r="K45" s="46"/>
      <c r="L45">
        <v>1</v>
      </c>
    </row>
    <row r="46" spans="1:12" ht="33" customHeight="1">
      <c r="A46" s="27">
        <v>602</v>
      </c>
      <c r="B46" s="94" t="s">
        <v>47</v>
      </c>
      <c r="C46" s="100" t="s">
        <v>18</v>
      </c>
      <c r="D46" s="58">
        <v>2574</v>
      </c>
      <c r="E46" s="44"/>
      <c r="F46" s="33"/>
      <c r="G46" s="44"/>
      <c r="H46" s="34"/>
      <c r="I46" s="34"/>
      <c r="J46" s="96">
        <f t="shared" si="1"/>
        <v>2574</v>
      </c>
      <c r="K46" s="101"/>
      <c r="L46">
        <v>1</v>
      </c>
    </row>
    <row r="47" spans="1:12" ht="33" customHeight="1">
      <c r="A47" s="27">
        <v>602</v>
      </c>
      <c r="B47" s="94" t="s">
        <v>48</v>
      </c>
      <c r="C47" s="100" t="s">
        <v>31</v>
      </c>
      <c r="D47" s="58">
        <v>2789</v>
      </c>
      <c r="E47" s="44"/>
      <c r="F47" s="33"/>
      <c r="G47" s="44"/>
      <c r="H47" s="34"/>
      <c r="I47" s="34"/>
      <c r="J47" s="96">
        <f t="shared" si="1"/>
        <v>2789</v>
      </c>
      <c r="K47" s="101"/>
      <c r="L47">
        <v>1</v>
      </c>
    </row>
    <row r="48" spans="1:12" ht="33" customHeight="1">
      <c r="A48" s="27">
        <v>602</v>
      </c>
      <c r="B48" s="102" t="s">
        <v>49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96">
        <f t="shared" si="1"/>
        <v>1287</v>
      </c>
      <c r="K48" s="101"/>
      <c r="L48">
        <v>1</v>
      </c>
    </row>
    <row r="49" spans="1:12" ht="33" customHeight="1">
      <c r="A49" s="39">
        <v>102</v>
      </c>
      <c r="B49" s="52" t="s">
        <v>50</v>
      </c>
      <c r="C49" s="57" t="s">
        <v>27</v>
      </c>
      <c r="D49" s="58">
        <v>513</v>
      </c>
      <c r="E49" s="44"/>
      <c r="F49" s="44"/>
      <c r="G49" s="33"/>
      <c r="H49" s="89"/>
      <c r="I49" s="34"/>
      <c r="J49" s="30">
        <f t="shared" si="1"/>
        <v>513</v>
      </c>
      <c r="K49" s="86"/>
      <c r="L49">
        <v>1</v>
      </c>
    </row>
    <row r="50" spans="1:11" ht="8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06"/>
      <c r="K50" s="112"/>
    </row>
    <row r="51" spans="1:12" ht="12.75">
      <c r="A51" s="113"/>
      <c r="B51" s="114"/>
      <c r="C51" s="115" t="s">
        <v>34</v>
      </c>
      <c r="D51" s="116">
        <f aca="true" t="shared" si="2" ref="D51:J51">SUM(D36:D49)</f>
        <v>40356</v>
      </c>
      <c r="E51" s="116">
        <f t="shared" si="2"/>
        <v>0</v>
      </c>
      <c r="F51" s="116">
        <f t="shared" si="2"/>
        <v>0</v>
      </c>
      <c r="G51" s="116">
        <f t="shared" si="2"/>
        <v>0</v>
      </c>
      <c r="H51" s="116">
        <f t="shared" si="2"/>
        <v>350</v>
      </c>
      <c r="I51" s="116">
        <f t="shared" si="2"/>
        <v>0</v>
      </c>
      <c r="J51" s="116">
        <f t="shared" si="2"/>
        <v>40006</v>
      </c>
      <c r="K51" s="113"/>
      <c r="L51">
        <f>SUM(L36:L50)</f>
        <v>14</v>
      </c>
    </row>
    <row r="55" spans="1:11" ht="17.25" customHeight="1">
      <c r="A55" s="3"/>
      <c r="B55" s="3"/>
      <c r="C55" s="202" t="s">
        <v>0</v>
      </c>
      <c r="D55" s="202"/>
      <c r="E55" s="202"/>
      <c r="F55" s="202"/>
      <c r="G55" s="202"/>
      <c r="H55" s="3"/>
      <c r="I55" s="3"/>
      <c r="J55" s="3"/>
      <c r="K55" s="3"/>
    </row>
    <row r="56" spans="1:11" ht="15.75" customHeight="1">
      <c r="A56" s="3"/>
      <c r="B56" s="3"/>
      <c r="C56" s="203" t="s">
        <v>1</v>
      </c>
      <c r="D56" s="203"/>
      <c r="E56" s="203"/>
      <c r="F56" s="203"/>
      <c r="G56" s="203"/>
      <c r="H56" s="3"/>
      <c r="I56" s="3"/>
      <c r="J56" s="3"/>
      <c r="K56" s="4" t="s">
        <v>51</v>
      </c>
    </row>
    <row r="57" spans="1:11" ht="18" customHeight="1">
      <c r="A57" s="3"/>
      <c r="B57" s="3"/>
      <c r="C57" s="197" t="s">
        <v>88</v>
      </c>
      <c r="D57" s="197"/>
      <c r="E57" s="197"/>
      <c r="F57" s="197"/>
      <c r="G57" s="197"/>
      <c r="H57" s="3"/>
      <c r="I57" s="3"/>
      <c r="J57" s="3"/>
      <c r="K57" s="3"/>
    </row>
    <row r="58" spans="1:11" ht="17.25" customHeight="1">
      <c r="A58" s="5"/>
      <c r="B58" s="6" t="s">
        <v>36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8" t="s">
        <v>4</v>
      </c>
      <c r="E60" s="198"/>
      <c r="F60" s="199"/>
      <c r="G60" s="199"/>
      <c r="H60" s="199"/>
      <c r="I60" s="199"/>
      <c r="J60" s="11"/>
      <c r="K60" s="12"/>
    </row>
    <row r="61" spans="1:11" ht="15" customHeight="1">
      <c r="A61" s="13" t="s">
        <v>5</v>
      </c>
      <c r="B61" s="200" t="s">
        <v>6</v>
      </c>
      <c r="C61" s="201" t="s">
        <v>7</v>
      </c>
      <c r="D61" s="195" t="s">
        <v>8</v>
      </c>
      <c r="E61" s="196" t="s">
        <v>9</v>
      </c>
      <c r="F61" s="195" t="s">
        <v>10</v>
      </c>
      <c r="G61" s="196" t="s">
        <v>11</v>
      </c>
      <c r="H61" s="195" t="s">
        <v>9</v>
      </c>
      <c r="I61" s="194" t="s">
        <v>12</v>
      </c>
      <c r="J61" s="195" t="s">
        <v>13</v>
      </c>
      <c r="K61" s="196" t="s">
        <v>14</v>
      </c>
    </row>
    <row r="62" spans="1:11" ht="12.75">
      <c r="A62" s="15" t="s">
        <v>15</v>
      </c>
      <c r="B62" s="200"/>
      <c r="C62" s="201"/>
      <c r="D62" s="195"/>
      <c r="E62" s="196"/>
      <c r="F62" s="195"/>
      <c r="G62" s="196"/>
      <c r="H62" s="195"/>
      <c r="I62" s="194"/>
      <c r="J62" s="195"/>
      <c r="K62" s="196"/>
    </row>
    <row r="63" spans="1:11" ht="12.75">
      <c r="A63" s="117"/>
      <c r="B63" s="118"/>
      <c r="C63" s="119"/>
      <c r="D63" s="120">
        <v>7302</v>
      </c>
      <c r="E63" s="121"/>
      <c r="F63" s="120"/>
      <c r="G63" s="122"/>
      <c r="H63" s="122"/>
      <c r="I63" s="123"/>
      <c r="J63" s="120"/>
      <c r="K63" s="121"/>
    </row>
    <row r="64" spans="1:12" ht="31.5" customHeight="1">
      <c r="A64" s="39">
        <v>102</v>
      </c>
      <c r="B64" s="124" t="s">
        <v>52</v>
      </c>
      <c r="C64" s="125" t="s">
        <v>18</v>
      </c>
      <c r="D64" s="30">
        <v>1561</v>
      </c>
      <c r="E64" s="126"/>
      <c r="F64" s="127"/>
      <c r="G64" s="32"/>
      <c r="H64" s="32"/>
      <c r="I64" s="128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53</v>
      </c>
      <c r="C65" s="29" t="s">
        <v>54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55</v>
      </c>
      <c r="C66" s="29" t="s">
        <v>54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56</v>
      </c>
      <c r="C67" s="38" t="s">
        <v>54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57</v>
      </c>
      <c r="C68" s="38" t="s">
        <v>54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24" t="s">
        <v>58</v>
      </c>
      <c r="C69" s="129" t="s">
        <v>54</v>
      </c>
      <c r="D69" s="30">
        <v>3331</v>
      </c>
      <c r="E69" s="31"/>
      <c r="F69" s="44"/>
      <c r="G69" s="33"/>
      <c r="H69" s="34"/>
      <c r="I69" s="89"/>
      <c r="J69" s="49">
        <f t="shared" si="3"/>
        <v>3331</v>
      </c>
      <c r="K69" s="130"/>
      <c r="L69">
        <v>1</v>
      </c>
    </row>
    <row r="70" spans="1:12" ht="31.5" customHeight="1">
      <c r="A70" s="47">
        <v>102</v>
      </c>
      <c r="B70" s="124" t="s">
        <v>59</v>
      </c>
      <c r="C70" s="129" t="s">
        <v>54</v>
      </c>
      <c r="D70" s="30">
        <v>5948</v>
      </c>
      <c r="E70" s="31"/>
      <c r="F70" s="44"/>
      <c r="G70" s="33"/>
      <c r="H70" s="34"/>
      <c r="I70" s="89"/>
      <c r="J70" s="49">
        <f t="shared" si="3"/>
        <v>5948</v>
      </c>
      <c r="K70" s="130"/>
      <c r="L70">
        <v>1</v>
      </c>
    </row>
    <row r="71" spans="1:12" ht="31.5" customHeight="1">
      <c r="A71" s="39">
        <v>602</v>
      </c>
      <c r="B71" s="52" t="s">
        <v>60</v>
      </c>
      <c r="C71" s="29" t="s">
        <v>54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02" t="s">
        <v>61</v>
      </c>
      <c r="C72" s="38" t="s">
        <v>54</v>
      </c>
      <c r="D72" s="30">
        <v>4791</v>
      </c>
      <c r="E72" s="31"/>
      <c r="F72" s="33"/>
      <c r="G72" s="33"/>
      <c r="H72" s="131"/>
      <c r="I72" s="23"/>
      <c r="J72" s="30">
        <f t="shared" si="3"/>
        <v>4791</v>
      </c>
      <c r="K72" s="132"/>
      <c r="L72">
        <v>1</v>
      </c>
    </row>
    <row r="73" spans="1:12" ht="33.75" customHeight="1">
      <c r="A73" s="39">
        <v>102</v>
      </c>
      <c r="B73" s="102" t="s">
        <v>62</v>
      </c>
      <c r="C73" s="50" t="s">
        <v>27</v>
      </c>
      <c r="D73" s="30">
        <v>1234</v>
      </c>
      <c r="E73" s="133"/>
      <c r="F73" s="127"/>
      <c r="G73" s="32"/>
      <c r="H73" s="32"/>
      <c r="I73" s="128"/>
      <c r="J73" s="30">
        <f t="shared" si="3"/>
        <v>1234</v>
      </c>
      <c r="K73" s="134"/>
      <c r="L73">
        <v>1</v>
      </c>
    </row>
    <row r="74" spans="1:12" ht="33.75" customHeight="1">
      <c r="A74" s="39">
        <v>102</v>
      </c>
      <c r="B74" s="102" t="s">
        <v>63</v>
      </c>
      <c r="C74" s="50" t="s">
        <v>54</v>
      </c>
      <c r="D74" s="30">
        <v>3614</v>
      </c>
      <c r="E74" s="133"/>
      <c r="F74" s="127"/>
      <c r="G74" s="135"/>
      <c r="H74" s="136"/>
      <c r="I74" s="137"/>
      <c r="J74" s="138">
        <f t="shared" si="3"/>
        <v>3614</v>
      </c>
      <c r="K74" s="134"/>
      <c r="L74">
        <v>1</v>
      </c>
    </row>
    <row r="75" spans="1:12" ht="33.75" customHeight="1">
      <c r="A75" s="39">
        <v>102</v>
      </c>
      <c r="B75" s="102" t="s">
        <v>64</v>
      </c>
      <c r="C75" s="50" t="s">
        <v>27</v>
      </c>
      <c r="D75" s="30">
        <v>1430</v>
      </c>
      <c r="E75" s="133"/>
      <c r="F75" s="127"/>
      <c r="G75" s="44"/>
      <c r="H75" s="32"/>
      <c r="I75" s="128"/>
      <c r="J75" s="30">
        <f t="shared" si="3"/>
        <v>1430</v>
      </c>
      <c r="K75" s="134"/>
      <c r="L75">
        <v>1</v>
      </c>
    </row>
    <row r="76" spans="1:12" ht="33.75" customHeight="1">
      <c r="A76" s="39">
        <v>102</v>
      </c>
      <c r="B76" s="102" t="s">
        <v>65</v>
      </c>
      <c r="C76" s="50" t="s">
        <v>33</v>
      </c>
      <c r="D76" s="30">
        <v>1718</v>
      </c>
      <c r="E76" s="133"/>
      <c r="F76" s="127"/>
      <c r="G76" s="44"/>
      <c r="H76" s="32"/>
      <c r="I76" s="128"/>
      <c r="J76" s="30">
        <f t="shared" si="3"/>
        <v>1718</v>
      </c>
      <c r="K76" s="134"/>
      <c r="L76">
        <v>1</v>
      </c>
    </row>
    <row r="77" spans="1:12" ht="33.75" customHeight="1">
      <c r="A77" s="39">
        <v>102</v>
      </c>
      <c r="B77" s="102" t="s">
        <v>66</v>
      </c>
      <c r="C77" s="50" t="s">
        <v>27</v>
      </c>
      <c r="D77" s="30">
        <v>1235</v>
      </c>
      <c r="E77" s="133"/>
      <c r="F77" s="127"/>
      <c r="G77" s="44"/>
      <c r="H77" s="32"/>
      <c r="I77" s="128"/>
      <c r="J77" s="30">
        <f t="shared" si="3"/>
        <v>1235</v>
      </c>
      <c r="K77" s="134"/>
      <c r="L77">
        <v>1</v>
      </c>
    </row>
    <row r="78" spans="1:12" ht="27.75" customHeight="1">
      <c r="A78" s="139">
        <v>602</v>
      </c>
      <c r="B78" s="140" t="s">
        <v>67</v>
      </c>
      <c r="C78" s="50" t="s">
        <v>33</v>
      </c>
      <c r="D78" s="141">
        <v>4791</v>
      </c>
      <c r="E78" s="140"/>
      <c r="F78" s="142"/>
      <c r="G78" s="143"/>
      <c r="H78" s="144"/>
      <c r="I78" s="145"/>
      <c r="J78" s="146">
        <f t="shared" si="3"/>
        <v>4791</v>
      </c>
      <c r="K78" s="114"/>
      <c r="L78">
        <v>1</v>
      </c>
    </row>
    <row r="79" spans="1:12" ht="12.75">
      <c r="A79" s="147"/>
      <c r="B79" s="147"/>
      <c r="C79" s="63" t="s">
        <v>34</v>
      </c>
      <c r="D79" s="148">
        <f>SUM(D64:D78)</f>
        <v>55726</v>
      </c>
      <c r="E79" s="149">
        <f>SUM(E65:E75)</f>
        <v>0</v>
      </c>
      <c r="F79" s="150">
        <f>SUM(F65:F75)</f>
        <v>0</v>
      </c>
      <c r="G79" s="150">
        <f>SUM(G65:G75)</f>
        <v>0</v>
      </c>
      <c r="H79" s="150">
        <f>SUM(H65:H75)</f>
        <v>250</v>
      </c>
      <c r="I79" s="150">
        <f>SUM(I65:I75)</f>
        <v>0</v>
      </c>
      <c r="J79" s="148">
        <f>SUM(J64:J78)</f>
        <v>55476</v>
      </c>
      <c r="K79" s="147"/>
      <c r="L79">
        <f>SUM(L64:L78)</f>
        <v>15</v>
      </c>
    </row>
    <row r="83" spans="4:10" ht="12.75">
      <c r="D83" s="151">
        <f aca="true" t="shared" si="4" ref="D83:J83">D25+D51+D79</f>
        <v>128196</v>
      </c>
      <c r="E83" s="151">
        <f t="shared" si="4"/>
        <v>0</v>
      </c>
      <c r="F83" s="151">
        <f t="shared" si="4"/>
        <v>0</v>
      </c>
      <c r="G83" s="151">
        <f t="shared" si="4"/>
        <v>0</v>
      </c>
      <c r="H83" s="151">
        <f t="shared" si="4"/>
        <v>600</v>
      </c>
      <c r="I83" s="151">
        <f t="shared" si="4"/>
        <v>0</v>
      </c>
      <c r="J83" s="152">
        <f t="shared" si="4"/>
        <v>127596</v>
      </c>
    </row>
    <row r="87" spans="4:12" ht="12.75">
      <c r="D87" s="153"/>
      <c r="E87" s="153"/>
      <c r="F87" s="153"/>
      <c r="G87" s="153"/>
      <c r="H87" s="153"/>
      <c r="I87" s="153"/>
      <c r="J87" s="153"/>
      <c r="L87">
        <f>L25+L51+L79</f>
        <v>44</v>
      </c>
    </row>
    <row r="88" ht="12.75">
      <c r="G88" s="11"/>
    </row>
    <row r="89" spans="7:8" ht="12.75">
      <c r="G89" s="1" t="s">
        <v>68</v>
      </c>
      <c r="H89" s="1" t="s">
        <v>69</v>
      </c>
    </row>
    <row r="92" spans="4:10" ht="12.75">
      <c r="D92"/>
      <c r="F92"/>
      <c r="G92"/>
      <c r="H92"/>
      <c r="I92"/>
      <c r="J92"/>
    </row>
    <row r="94" ht="12.75">
      <c r="J94" s="154"/>
    </row>
    <row r="99" spans="2:3" ht="12.75">
      <c r="B99" s="155" t="s">
        <v>70</v>
      </c>
      <c r="C99" s="156">
        <f>D25+D36+D49+D64+D73+D75+D76+D77-D21-D23</f>
        <v>35288</v>
      </c>
    </row>
    <row r="100" spans="2:3" ht="12.75">
      <c r="B100" s="157" t="s">
        <v>71</v>
      </c>
      <c r="C100" s="158">
        <f>D37+D38+D39+D40+D41+D42+D43+D44+D45+D46+D47+D48+D78+D21+D23</f>
        <v>49151</v>
      </c>
    </row>
    <row r="101" spans="2:3" ht="12.75">
      <c r="B101" s="159" t="s">
        <v>72</v>
      </c>
      <c r="C101" s="160">
        <f>D65+D66+D67+D68+D69+D70+D74</f>
        <v>34894</v>
      </c>
    </row>
    <row r="102" spans="2:3" ht="12.75">
      <c r="B102" s="161" t="s">
        <v>73</v>
      </c>
      <c r="C102" s="162">
        <f>D71+D72</f>
        <v>8863</v>
      </c>
    </row>
    <row r="104" spans="3:10" ht="12.75">
      <c r="C104" s="163">
        <f>SUM(C99:C103)</f>
        <v>128196</v>
      </c>
      <c r="J104" s="164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8" t="s">
        <v>74</v>
      </c>
      <c r="B1" s="208"/>
      <c r="C1" s="208"/>
      <c r="D1" s="208"/>
      <c r="E1" s="208"/>
      <c r="F1" s="208"/>
      <c r="G1" s="208"/>
      <c r="H1" s="208"/>
      <c r="I1" s="208"/>
    </row>
    <row r="3" spans="2:8" ht="22.5">
      <c r="B3" s="165" t="s">
        <v>75</v>
      </c>
      <c r="C3" s="165" t="s">
        <v>76</v>
      </c>
      <c r="D3" s="165" t="s">
        <v>77</v>
      </c>
      <c r="E3" s="165" t="s">
        <v>78</v>
      </c>
      <c r="F3" s="165" t="s">
        <v>79</v>
      </c>
      <c r="G3" s="165" t="s">
        <v>80</v>
      </c>
      <c r="H3" s="165" t="s">
        <v>81</v>
      </c>
    </row>
    <row r="5" spans="1:9" ht="12.75">
      <c r="A5" s="166" t="s">
        <v>82</v>
      </c>
      <c r="B5" s="167" t="s">
        <v>83</v>
      </c>
      <c r="C5" s="168" t="s">
        <v>83</v>
      </c>
      <c r="D5" s="168" t="s">
        <v>83</v>
      </c>
      <c r="E5" s="169" t="s">
        <v>83</v>
      </c>
      <c r="F5" s="169" t="s">
        <v>83</v>
      </c>
      <c r="G5" s="169" t="s">
        <v>83</v>
      </c>
      <c r="H5" s="169" t="s">
        <v>83</v>
      </c>
      <c r="I5" s="12" t="s">
        <v>84</v>
      </c>
    </row>
    <row r="6" spans="1:9" ht="12.75">
      <c r="A6" s="166" t="s">
        <v>85</v>
      </c>
      <c r="B6" s="167" t="s">
        <v>83</v>
      </c>
      <c r="C6" s="168" t="s">
        <v>83</v>
      </c>
      <c r="D6" s="168" t="s">
        <v>83</v>
      </c>
      <c r="E6" s="169" t="s">
        <v>83</v>
      </c>
      <c r="F6" s="168" t="s">
        <v>83</v>
      </c>
      <c r="G6" s="168" t="s">
        <v>83</v>
      </c>
      <c r="H6" s="168" t="s">
        <v>83</v>
      </c>
      <c r="I6" s="12" t="s">
        <v>84</v>
      </c>
    </row>
    <row r="7" spans="1:8" ht="12.75">
      <c r="A7" s="170" t="s">
        <v>44</v>
      </c>
      <c r="B7" s="171"/>
      <c r="C7" s="172"/>
      <c r="D7" s="172"/>
      <c r="E7" s="169" t="s">
        <v>83</v>
      </c>
      <c r="F7" s="168" t="s">
        <v>83</v>
      </c>
      <c r="G7" s="168" t="s">
        <v>83</v>
      </c>
      <c r="H7" s="168" t="s">
        <v>83</v>
      </c>
    </row>
    <row r="8" spans="1:8" ht="12.75">
      <c r="A8" s="173" t="s">
        <v>50</v>
      </c>
      <c r="B8" s="171"/>
      <c r="C8" s="172"/>
      <c r="D8" s="172"/>
      <c r="E8" s="169" t="s">
        <v>83</v>
      </c>
      <c r="F8" s="168" t="s">
        <v>83</v>
      </c>
      <c r="G8" s="168" t="s">
        <v>83</v>
      </c>
      <c r="H8" s="168" t="s">
        <v>83</v>
      </c>
    </row>
    <row r="9" spans="1:8" ht="12.75">
      <c r="A9" s="174" t="s">
        <v>58</v>
      </c>
      <c r="B9" s="171"/>
      <c r="C9" s="147"/>
      <c r="D9" s="172"/>
      <c r="E9" s="172"/>
      <c r="F9" s="168" t="s">
        <v>83</v>
      </c>
      <c r="G9" s="168" t="s">
        <v>83</v>
      </c>
      <c r="H9" s="168" t="s">
        <v>83</v>
      </c>
    </row>
    <row r="10" spans="1:8" ht="12.75">
      <c r="A10" s="175" t="s">
        <v>45</v>
      </c>
      <c r="B10" s="147"/>
      <c r="C10" s="172"/>
      <c r="D10" s="147"/>
      <c r="E10" s="172"/>
      <c r="G10" s="168" t="s">
        <v>83</v>
      </c>
      <c r="H10" s="168" t="s">
        <v>83</v>
      </c>
    </row>
    <row r="11" spans="1:8" ht="12.75">
      <c r="A11" s="176" t="s">
        <v>47</v>
      </c>
      <c r="B11" s="147"/>
      <c r="C11" s="172"/>
      <c r="D11" s="172"/>
      <c r="E11" s="177"/>
      <c r="G11" s="168" t="s">
        <v>83</v>
      </c>
      <c r="H11" s="168" t="s">
        <v>83</v>
      </c>
    </row>
    <row r="12" spans="1:8" ht="12.75">
      <c r="A12" s="170" t="s">
        <v>25</v>
      </c>
      <c r="B12" s="207"/>
      <c r="C12" s="207"/>
      <c r="D12" s="207"/>
      <c r="E12" s="172"/>
      <c r="H12" s="168" t="s">
        <v>83</v>
      </c>
    </row>
    <row r="13" spans="1:8" ht="12.75">
      <c r="A13" s="170" t="s">
        <v>40</v>
      </c>
      <c r="B13" s="207"/>
      <c r="C13" s="207"/>
      <c r="D13" s="207"/>
      <c r="E13" s="172"/>
      <c r="H13" s="168" t="s">
        <v>83</v>
      </c>
    </row>
    <row r="14" spans="1:8" ht="12.75">
      <c r="A14" s="167" t="s">
        <v>41</v>
      </c>
      <c r="B14" s="207"/>
      <c r="C14" s="207"/>
      <c r="D14" s="207"/>
      <c r="E14" s="172"/>
      <c r="H14" s="168" t="s">
        <v>83</v>
      </c>
    </row>
    <row r="15" spans="1:8" ht="12.75">
      <c r="A15" s="170" t="s">
        <v>49</v>
      </c>
      <c r="B15" s="207"/>
      <c r="C15" s="207"/>
      <c r="D15" s="207"/>
      <c r="E15" s="172"/>
      <c r="H15" s="168" t="s">
        <v>83</v>
      </c>
    </row>
    <row r="16" spans="1:8" ht="12.75">
      <c r="A16" s="167" t="s">
        <v>60</v>
      </c>
      <c r="B16" s="207"/>
      <c r="C16" s="207"/>
      <c r="D16" s="207"/>
      <c r="E16" s="172"/>
      <c r="H16" s="168" t="s">
        <v>83</v>
      </c>
    </row>
    <row r="17" spans="1:5" ht="12.75">
      <c r="A17" s="178"/>
      <c r="B17" s="207"/>
      <c r="C17" s="207"/>
      <c r="D17" s="207"/>
      <c r="E17" s="17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2014-08-01T15:21:03Z</cp:lastPrinted>
  <dcterms:created xsi:type="dcterms:W3CDTF">2014-05-27T15:06:09Z</dcterms:created>
  <dcterms:modified xsi:type="dcterms:W3CDTF">2014-08-01T15:21:05Z</dcterms:modified>
  <cp:category/>
  <cp:version/>
  <cp:contentType/>
  <cp:contentStatus/>
</cp:coreProperties>
</file>